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<sst xmlns="http://schemas.openxmlformats.org/spreadsheetml/2006/main" count="211" uniqueCount="91">
  <si>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</si>
  <si>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</si>
  <si>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</si>
  <si>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</si>
  <si>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</si>
  <si>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</si>
  <si>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</si>
  <si>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</si>
  <si>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</si>
  <si>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</si>
  <si>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</si>
  <si>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</si>
  <si>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</si>
  <si>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</si>
  <si>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</si>
  <si>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</si>
  <si>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</si>
  <si>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</si>
  <si>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</si>
  <si>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</si>
  <si>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</si>
  <si>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</si>
  <si>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</si>
  <si>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</si>
  <si>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</si>
  <si>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</si>
  <si>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</si>
  <si>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</si>
  <si>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</si>
  <si>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</si>
  <si>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</si>
  <si>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</si>
  <si>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</si>
  <si>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</si>
  <si>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</si>
  <si>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</si>
  <si>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</si>
  <si>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</si>
  <si>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</si>
  <si>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</si>
  <si>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</si>
  <si>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</si>
  <si>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</si>
  <si>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</si>
  <si>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</si>
  <si>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</si>
  <si>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</si>
  <si>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</si>
  <si>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</si>
  <si>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</si>
  <si>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</si>
  <si>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</si>
  <si>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</si>
  <si>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</si>
  <si>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</si>
  <si>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</si>
  <si>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</si>
  <si>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</si>
  <si>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</si>
  <si>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</si>
  <si>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</si>
  <si>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</si>
  <si>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</si>
  <si>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</si>
  <si>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</si>
  <si>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</si>
  <si>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</si>
  <si>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</si>
  <si>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</si>
  <si>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</si>
  <si>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</si>
  <si>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</si>
  <si>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</si>
  <si>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</si>
  <si>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</si>
  <si>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</si>
  <si>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</si>
  <si>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</si>
  <si>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</si>
  <si>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</si>
  <si>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</si>
  <si>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</si>
  <si>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</si>
  <si>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</si>
  <si>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</si>
  <si>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</si>
  <si>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29.05.2014 р.</t>
  </si>
  <si>
    <r>
      <t xml:space="preserve">станом на 29.05.2014р.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</si>
  <si>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</si>
  <si>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29.05.2014</t>
    </r>
    <r>
      <rPr>
        <sz val="10"/>
        <rFont val="Times New Roman"/>
        <family val="1"/>
      </rPr>
      <t xml:space="preserve"> (тис.грн.)</t>
    </r>
  </si>
  <si>
    <t>Зміни до розпису станом на 29.05.2014р.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</si>
</sst>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646497"/>
        <c:axId val="61533354"/>
      </c:lineChart>
      <c:catAx>
        <c:axId val="486464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33354"/>
        <c:crosses val="autoZero"/>
        <c:auto val="0"/>
        <c:lblOffset val="100"/>
        <c:tickLblSkip val="1"/>
        <c:noMultiLvlLbl val="0"/>
      </c:catAx>
      <c:valAx>
        <c:axId val="6153335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64649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749819"/>
        <c:axId val="17334036"/>
      </c:lineChart>
      <c:catAx>
        <c:axId val="627498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34036"/>
        <c:crosses val="autoZero"/>
        <c:auto val="0"/>
        <c:lblOffset val="100"/>
        <c:tickLblSkip val="1"/>
        <c:noMultiLvlLbl val="0"/>
      </c:catAx>
      <c:valAx>
        <c:axId val="1733403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7498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425077"/>
        <c:axId val="31281054"/>
      </c:lineChart>
      <c:catAx>
        <c:axId val="574250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81054"/>
        <c:crosses val="autoZero"/>
        <c:auto val="0"/>
        <c:lblOffset val="100"/>
        <c:tickLblSkip val="1"/>
        <c:noMultiLvlLbl val="0"/>
      </c:catAx>
      <c:valAx>
        <c:axId val="3128105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250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815567"/>
        <c:axId val="65427528"/>
      </c:lineChart>
      <c:catAx>
        <c:axId val="18155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27528"/>
        <c:crosses val="autoZero"/>
        <c:auto val="0"/>
        <c:lblOffset val="100"/>
        <c:tickLblSkip val="1"/>
        <c:noMultiLvlLbl val="0"/>
      </c:catAx>
      <c:valAx>
        <c:axId val="6542752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55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травень!$J$4:$J$20</c:f>
              <c:numCache>
                <c:ptCount val="17"/>
                <c:pt idx="0">
                  <c:v>1320.7</c:v>
                </c:pt>
                <c:pt idx="1">
                  <c:v>2143.2</c:v>
                </c:pt>
                <c:pt idx="2">
                  <c:v>4556.5</c:v>
                </c:pt>
                <c:pt idx="3">
                  <c:v>832.2</c:v>
                </c:pt>
                <c:pt idx="4">
                  <c:v>686.1</c:v>
                </c:pt>
                <c:pt idx="5">
                  <c:v>967.5</c:v>
                </c:pt>
                <c:pt idx="6">
                  <c:v>1200.2</c:v>
                </c:pt>
                <c:pt idx="7">
                  <c:v>3254.5</c:v>
                </c:pt>
                <c:pt idx="8">
                  <c:v>2194.8</c:v>
                </c:pt>
                <c:pt idx="9">
                  <c:v>1484.5</c:v>
                </c:pt>
                <c:pt idx="10">
                  <c:v>2016.8</c:v>
                </c:pt>
                <c:pt idx="11">
                  <c:v>2085.7</c:v>
                </c:pt>
                <c:pt idx="12">
                  <c:v>2210.7</c:v>
                </c:pt>
                <c:pt idx="13">
                  <c:v>1709.9</c:v>
                </c:pt>
                <c:pt idx="14">
                  <c:v>1059.3</c:v>
                </c:pt>
                <c:pt idx="15">
                  <c:v>926.5</c:v>
                </c:pt>
                <c:pt idx="16">
                  <c:v>2595.2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1837.9</c:v>
                </c:pt>
                <c:pt idx="1">
                  <c:v>1837.9</c:v>
                </c:pt>
                <c:pt idx="2">
                  <c:v>1837.9</c:v>
                </c:pt>
                <c:pt idx="3">
                  <c:v>1837.9</c:v>
                </c:pt>
                <c:pt idx="4">
                  <c:v>1837.9</c:v>
                </c:pt>
                <c:pt idx="5">
                  <c:v>1837.9</c:v>
                </c:pt>
                <c:pt idx="6">
                  <c:v>1837.9</c:v>
                </c:pt>
                <c:pt idx="7">
                  <c:v>1837.9</c:v>
                </c:pt>
                <c:pt idx="8">
                  <c:v>1837.9</c:v>
                </c:pt>
                <c:pt idx="9">
                  <c:v>1837.9</c:v>
                </c:pt>
                <c:pt idx="10">
                  <c:v>1837.9</c:v>
                </c:pt>
                <c:pt idx="11">
                  <c:v>1837.9</c:v>
                </c:pt>
                <c:pt idx="12">
                  <c:v>1837.9</c:v>
                </c:pt>
                <c:pt idx="13">
                  <c:v>1837.9</c:v>
                </c:pt>
                <c:pt idx="14">
                  <c:v>1837.9</c:v>
                </c:pt>
                <c:pt idx="15">
                  <c:v>1837.9</c:v>
                </c:pt>
                <c:pt idx="16">
                  <c:v>1837.9</c:v>
                </c:pt>
                <c:pt idx="17">
                  <c:v>1837.9</c:v>
                </c:pt>
                <c:pt idx="18">
                  <c:v>1837.9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11480201"/>
        <c:axId val="32748306"/>
      </c:lineChart>
      <c:catAx>
        <c:axId val="114802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48306"/>
        <c:crosses val="autoZero"/>
        <c:auto val="0"/>
        <c:lblOffset val="100"/>
        <c:tickLblSkip val="1"/>
        <c:noMultiLvlLbl val="0"/>
      </c:catAx>
      <c:valAx>
        <c:axId val="3274830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802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29.05.2014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156111.8</c:v>
                </c:pt>
                <c:pt idx="1">
                  <c:v>31740.46</c:v>
                </c:pt>
                <c:pt idx="2">
                  <c:v>1011.6</c:v>
                </c:pt>
                <c:pt idx="3">
                  <c:v>374.5</c:v>
                </c:pt>
                <c:pt idx="4">
                  <c:v>2789.1</c:v>
                </c:pt>
                <c:pt idx="5">
                  <c:v>2956.5</c:v>
                </c:pt>
                <c:pt idx="6">
                  <c:v>1200</c:v>
                </c:pt>
                <c:pt idx="7">
                  <c:v>1427.300000000021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142568.98</c:v>
                </c:pt>
                <c:pt idx="1">
                  <c:v>30017.92</c:v>
                </c:pt>
                <c:pt idx="2">
                  <c:v>622.89</c:v>
                </c:pt>
                <c:pt idx="3">
                  <c:v>342.84</c:v>
                </c:pt>
                <c:pt idx="4">
                  <c:v>2685.31</c:v>
                </c:pt>
                <c:pt idx="5">
                  <c:v>2961.31</c:v>
                </c:pt>
                <c:pt idx="6">
                  <c:v>1186.2</c:v>
                </c:pt>
                <c:pt idx="7">
                  <c:v>815.8900000000451</c:v>
                </c:pt>
              </c:numCache>
            </c:numRef>
          </c:val>
          <c:shape val="box"/>
        </c:ser>
        <c:shape val="box"/>
        <c:axId val="41816099"/>
        <c:axId val="32676348"/>
      </c:bar3DChart>
      <c:catAx>
        <c:axId val="4181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2676348"/>
        <c:crosses val="autoZero"/>
        <c:auto val="1"/>
        <c:lblOffset val="100"/>
        <c:tickLblSkip val="1"/>
        <c:noMultiLvlLbl val="0"/>
      </c:catAx>
      <c:valAx>
        <c:axId val="32676348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16099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3055.4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2070.75</c:v>
                </c:pt>
              </c:numCache>
            </c:numRef>
          </c:val>
        </c:ser>
        <c:axId val="36563165"/>
        <c:axId val="51865350"/>
      </c:barChart>
      <c:catAx>
        <c:axId val="36563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65350"/>
        <c:crosses val="autoZero"/>
        <c:auto val="1"/>
        <c:lblOffset val="100"/>
        <c:tickLblSkip val="1"/>
        <c:noMultiLvlLbl val="0"/>
      </c:catAx>
      <c:valAx>
        <c:axId val="51865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63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1648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1611.92</c:v>
                </c:pt>
              </c:numCache>
            </c:numRef>
          </c:val>
        </c:ser>
        <c:axId val="28074167"/>
        <c:axId val="36148272"/>
      </c:barChart>
      <c:catAx>
        <c:axId val="2807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48272"/>
        <c:crosses val="autoZero"/>
        <c:auto val="1"/>
        <c:lblOffset val="100"/>
        <c:tickLblSkip val="1"/>
        <c:noMultiLvlLbl val="0"/>
      </c:catAx>
      <c:valAx>
        <c:axId val="36148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74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31612.6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35039.44</c:v>
                </c:pt>
              </c:numCache>
            </c:numRef>
          </c:val>
        </c:ser>
        <c:axId val="21578161"/>
        <c:axId val="31701882"/>
      </c:barChart>
      <c:catAx>
        <c:axId val="21578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882"/>
        <c:crosses val="autoZero"/>
        <c:auto val="1"/>
        <c:lblOffset val="100"/>
        <c:tickLblSkip val="1"/>
        <c:noMultiLvlLbl val="0"/>
      </c:catAx>
      <c:valAx>
        <c:axId val="31701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78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181 201,3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-7 689,3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-16 409,9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142568.98</v>
          </cell>
        </row>
        <row r="19">
          <cell r="E19">
            <v>1011.6</v>
          </cell>
          <cell r="F19">
            <v>622.89</v>
          </cell>
        </row>
        <row r="33">
          <cell r="E33">
            <v>31740.46</v>
          </cell>
          <cell r="F33">
            <v>30017.92</v>
          </cell>
        </row>
        <row r="56">
          <cell r="E56">
            <v>2789.1</v>
          </cell>
          <cell r="F56">
            <v>2685.31</v>
          </cell>
        </row>
        <row r="95">
          <cell r="E95">
            <v>2956.5</v>
          </cell>
          <cell r="F95">
            <v>2961.31</v>
          </cell>
        </row>
        <row r="96">
          <cell r="E96">
            <v>374.5</v>
          </cell>
          <cell r="F96">
            <v>342.84</v>
          </cell>
        </row>
        <row r="106">
          <cell r="E106">
            <v>197611.26</v>
          </cell>
          <cell r="F106">
            <v>181201.34000000005</v>
          </cell>
        </row>
        <row r="118">
          <cell r="E118">
            <v>106.5</v>
          </cell>
          <cell r="F118">
            <v>129.75</v>
          </cell>
        </row>
        <row r="119">
          <cell r="E119">
            <v>31612.6</v>
          </cell>
          <cell r="F119">
            <v>35039.44</v>
          </cell>
        </row>
        <row r="120">
          <cell r="E120">
            <v>1648</v>
          </cell>
          <cell r="F120">
            <v>1611.92</v>
          </cell>
        </row>
        <row r="121">
          <cell r="E121">
            <v>3055.4</v>
          </cell>
          <cell r="F121">
            <v>2070.75</v>
          </cell>
        </row>
        <row r="122">
          <cell r="E122">
            <v>672.86</v>
          </cell>
          <cell r="F122">
            <v>700.79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120187.75154000001</v>
          </cell>
          <cell r="I142">
            <v>106362.52958000002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79</v>
      </c>
      <c r="O1" s="104"/>
      <c r="P1" s="104"/>
      <c r="Q1" s="104"/>
      <c r="R1" s="104"/>
      <c r="S1" s="105"/>
    </row>
    <row r="2" spans="1:19" ht="16.5" thickBot="1">
      <c r="A2" s="106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41760</v>
      </c>
      <c r="O30" s="116">
        <f>'[1]квітень'!$D$142</f>
        <v>123251.48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5" sqref="J1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84</v>
      </c>
      <c r="O1" s="104"/>
      <c r="P1" s="104"/>
      <c r="Q1" s="104"/>
      <c r="R1" s="104"/>
      <c r="S1" s="105"/>
    </row>
    <row r="2" spans="1:19" ht="16.5" thickBot="1">
      <c r="A2" s="106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87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AVERAGE(J4:J20)</f>
        <v>1837.9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1837.9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1837.9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1837.9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1837.9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1837.9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1837.9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1837.9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1837.9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1837.9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1837.9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1837.9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1837.9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1837.9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1837.9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1837.9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1837.9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1837.9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1837.9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25448.800000000003</v>
      </c>
      <c r="C23" s="43">
        <f t="shared" si="3"/>
        <v>4100.5</v>
      </c>
      <c r="D23" s="43">
        <f t="shared" si="3"/>
        <v>70</v>
      </c>
      <c r="E23" s="14">
        <f t="shared" si="3"/>
        <v>63.3</v>
      </c>
      <c r="F23" s="14">
        <f t="shared" si="3"/>
        <v>517.7999999999998</v>
      </c>
      <c r="G23" s="14">
        <f t="shared" si="3"/>
        <v>578.8000000000001</v>
      </c>
      <c r="H23" s="14">
        <f t="shared" si="3"/>
        <v>234.79999999999998</v>
      </c>
      <c r="I23" s="43">
        <f t="shared" si="3"/>
        <v>230.2999999999991</v>
      </c>
      <c r="J23" s="43">
        <f t="shared" si="3"/>
        <v>31244.300000000003</v>
      </c>
      <c r="K23" s="43">
        <f t="shared" si="3"/>
        <v>37119.9</v>
      </c>
      <c r="L23" s="15">
        <f t="shared" si="1"/>
        <v>0.8417129356490723</v>
      </c>
      <c r="M23" s="2"/>
      <c r="N23" s="93">
        <f>SUM(N4:N22)</f>
        <v>583.3</v>
      </c>
      <c r="O23" s="93">
        <f>SUM(O4:O22)</f>
        <v>176.9</v>
      </c>
      <c r="P23" s="93">
        <f>SUM(P4:P22)</f>
        <v>8477.61</v>
      </c>
      <c r="Q23" s="93">
        <f>SUM(Q4:Q22)</f>
        <v>123.45</v>
      </c>
      <c r="R23" s="93">
        <f>SUM(R4:R22)</f>
        <v>1.9100000000000001</v>
      </c>
      <c r="S23" s="93">
        <f>N23+O23+Q23+P23+R23</f>
        <v>9363.17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4" t="s">
        <v>41</v>
      </c>
      <c r="O26" s="114"/>
      <c r="P26" s="114"/>
      <c r="Q26" s="11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2">
        <v>41788</v>
      </c>
      <c r="O28" s="116">
        <f>'[1]травень'!$D$142</f>
        <v>120187.75154000001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3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106362.52958000002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4" t="s">
        <v>35</v>
      </c>
      <c r="O36" s="114"/>
      <c r="P36" s="114"/>
      <c r="Q36" s="11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98" t="s">
        <v>36</v>
      </c>
      <c r="O37" s="98"/>
      <c r="P37" s="98"/>
      <c r="Q37" s="9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2">
        <v>41788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3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N26" sqref="N2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89</v>
      </c>
      <c r="P28" s="135"/>
    </row>
    <row r="29" spans="1:16" ht="45">
      <c r="A29" s="127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129.75</v>
      </c>
      <c r="D30" s="74">
        <f>'[1]травень'!$E$121</f>
        <v>3055.4</v>
      </c>
      <c r="E30" s="74">
        <f>'[1]травень'!$F$121</f>
        <v>2070.75</v>
      </c>
      <c r="F30" s="75">
        <f>'[1]травень'!$E$120</f>
        <v>1648</v>
      </c>
      <c r="G30" s="76">
        <f>'[1]травень'!$F$120</f>
        <v>1611.92</v>
      </c>
      <c r="H30" s="76">
        <f>'[1]травень'!$E$119</f>
        <v>31612.6</v>
      </c>
      <c r="I30" s="76">
        <f>'[1]травень'!$F$119</f>
        <v>35039.44</v>
      </c>
      <c r="J30" s="76">
        <f>'[1]травень'!$E$122</f>
        <v>672.86</v>
      </c>
      <c r="K30" s="96">
        <f>'[1]травень'!$F$122</f>
        <v>700.79</v>
      </c>
      <c r="L30" s="97">
        <f>H30+F30+D30+J30+B30</f>
        <v>37095.36</v>
      </c>
      <c r="M30" s="77">
        <f>I30+G30+E30+K30+C30</f>
        <v>39552.65</v>
      </c>
      <c r="N30" s="78">
        <f>M30-L30</f>
        <v>2457.290000000001</v>
      </c>
      <c r="O30" s="136">
        <f>травень!O28</f>
        <v>120187.75154000001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106362.52958000002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142568.98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30017.92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622.89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342.84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2685.31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2961.31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1186.2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815.8900000000451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181201.34000000005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G25" sqref="G2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2014-05-29T08:41:30Z</dcterms:modified>
  <cp:category/>
  <cp:version/>
  <cp:contentType/>
  <cp:contentStatus/>
</cp:coreProperties>
</file>